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9675" activeTab="1"/>
  </bookViews>
  <sheets>
    <sheet name="月菜單" sheetId="1" r:id="rId1"/>
    <sheet name="宜珍-月菜單" sheetId="2" r:id="rId2"/>
  </sheets>
  <definedNames/>
  <calcPr fullCalcOnLoad="1"/>
</workbook>
</file>

<file path=xl/sharedStrings.xml><?xml version="1.0" encoding="utf-8"?>
<sst xmlns="http://schemas.openxmlformats.org/spreadsheetml/2006/main" count="73" uniqueCount="63">
  <si>
    <t>星期</t>
  </si>
  <si>
    <t>主食</t>
  </si>
  <si>
    <t>副食</t>
  </si>
  <si>
    <t>湯</t>
  </si>
  <si>
    <t>水果點心</t>
  </si>
  <si>
    <r>
      <t xml:space="preserve">總熱量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大卡</t>
    </r>
    <r>
      <rPr>
        <sz val="10"/>
        <rFont val="Times New Roman"/>
        <family val="1"/>
      </rPr>
      <t>)</t>
    </r>
  </si>
  <si>
    <t>日期</t>
  </si>
  <si>
    <r>
      <t xml:space="preserve">奶類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份</t>
    </r>
    <r>
      <rPr>
        <sz val="10"/>
        <rFont val="Times New Roman"/>
        <family val="1"/>
      </rPr>
      <t>)</t>
    </r>
  </si>
  <si>
    <r>
      <t xml:space="preserve">水果類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份</t>
    </r>
    <r>
      <rPr>
        <sz val="10"/>
        <rFont val="Times New Roman"/>
        <family val="1"/>
      </rPr>
      <t>)</t>
    </r>
  </si>
  <si>
    <r>
      <t xml:space="preserve">油脂類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份</t>
    </r>
    <r>
      <rPr>
        <sz val="10"/>
        <rFont val="Times New Roman"/>
        <family val="1"/>
      </rPr>
      <t>)</t>
    </r>
  </si>
  <si>
    <t>日期</t>
  </si>
  <si>
    <t>星期</t>
  </si>
  <si>
    <t>主食</t>
  </si>
  <si>
    <t>副食</t>
  </si>
  <si>
    <t>湯</t>
  </si>
  <si>
    <t>水果</t>
  </si>
  <si>
    <t>供應日期如有誤，以學校行事曆為準
實際配重明細請參後附表
產品責任險六千萬</t>
  </si>
  <si>
    <r>
      <t>*</t>
    </r>
    <r>
      <rPr>
        <sz val="10"/>
        <rFont val="新細明體"/>
        <family val="1"/>
      </rPr>
      <t>宜珍團膳中心</t>
    </r>
    <r>
      <rPr>
        <sz val="10"/>
        <rFont val="Times New Roman"/>
        <family val="1"/>
      </rPr>
      <t>*
TEL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9281100
FAX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9288005</t>
    </r>
  </si>
  <si>
    <r>
      <t xml:space="preserve">全穀根莖類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份</t>
    </r>
    <r>
      <rPr>
        <sz val="10"/>
        <rFont val="Times New Roman"/>
        <family val="1"/>
      </rPr>
      <t>)</t>
    </r>
  </si>
  <si>
    <r>
      <t xml:space="preserve">豆魚肉蛋類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份</t>
    </r>
    <r>
      <rPr>
        <sz val="10"/>
        <rFont val="Times New Roman"/>
        <family val="1"/>
      </rPr>
      <t>)</t>
    </r>
  </si>
  <si>
    <r>
      <t xml:space="preserve">蔬菜類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份</t>
    </r>
    <r>
      <rPr>
        <sz val="10"/>
        <rFont val="Times New Roman"/>
        <family val="1"/>
      </rPr>
      <t>)</t>
    </r>
  </si>
  <si>
    <t xml:space="preserve">營養師：                            監廚老師：                         午餐秘書：                          校長：                        </t>
  </si>
  <si>
    <r>
      <t xml:space="preserve">鈣質
</t>
    </r>
    <r>
      <rPr>
        <sz val="10"/>
        <rFont val="Times New Roman"/>
        <family val="1"/>
      </rPr>
      <t>(mg)</t>
    </r>
  </si>
  <si>
    <t>營養師: 黃郁高.賴思伶.林佳穎</t>
  </si>
  <si>
    <t>營養小常識 -- 低GI≠低熱量</t>
  </si>
  <si>
    <t>宜蘭縣宜蘭市復興國中      106年08月份菜單</t>
  </si>
  <si>
    <t>三</t>
  </si>
  <si>
    <t>特餐</t>
  </si>
  <si>
    <t>中華炒麵</t>
  </si>
  <si>
    <t>宮保雞丁</t>
  </si>
  <si>
    <t>青菜</t>
  </si>
  <si>
    <t>芹香魚丸湯</t>
  </si>
  <si>
    <t>水果</t>
  </si>
  <si>
    <t>四</t>
  </si>
  <si>
    <t>紫米飯</t>
  </si>
  <si>
    <t>黑胡椒肉絲</t>
  </si>
  <si>
    <t>珍菇粉絲煲</t>
  </si>
  <si>
    <t>甜玉米大骨湯</t>
  </si>
  <si>
    <t>五</t>
  </si>
  <si>
    <t>環保餐</t>
  </si>
  <si>
    <t>麻婆豆腐</t>
  </si>
  <si>
    <t>雲耳炒蛋</t>
  </si>
  <si>
    <t>蒜香花椰菜</t>
  </si>
  <si>
    <t>綠豆湯</t>
  </si>
  <si>
    <t>一</t>
  </si>
  <si>
    <t>白米飯</t>
  </si>
  <si>
    <t>鮮菇燜雞</t>
  </si>
  <si>
    <t>咖哩肉末</t>
  </si>
  <si>
    <t>胡瓜大骨湯</t>
  </si>
  <si>
    <t>二</t>
  </si>
  <si>
    <t>地瓜飯</t>
  </si>
  <si>
    <t>韭香豆干</t>
  </si>
  <si>
    <t>鮮蔬蛋花湯</t>
  </si>
  <si>
    <t>廣東粥</t>
  </si>
  <si>
    <t>雞肉大根燒</t>
  </si>
  <si>
    <t>糙米飯</t>
  </si>
  <si>
    <t>客家豆瓣魚丁</t>
  </si>
  <si>
    <t>金珠翠玉</t>
  </si>
  <si>
    <t>紫菜針菇湯</t>
  </si>
  <si>
    <t>豬排*1</t>
  </si>
  <si>
    <t>包子*1</t>
  </si>
  <si>
    <r>
      <rPr>
        <b/>
        <sz val="16"/>
        <rFont val="微軟正黑體"/>
        <family val="2"/>
      </rPr>
      <t>升糖指數（Glycemic index，簡稱GI）</t>
    </r>
    <r>
      <rPr>
        <sz val="16"/>
        <rFont val="微軟正黑體"/>
        <family val="2"/>
      </rPr>
      <t xml:space="preserve">用於衡量糖類對血糖量的影響。
@其實「低GI」並不等於「低熱量」，低GI的食物吃多了，過多的熱量攝取仍會造成血糖上升或是體重增加。
@食物的GI值越高，表示讓血糖上升的速度越快，所以採取低GI值的飲食比較容易維持血糖的穩定，可降低人體胰島素分泌、也可減少熱量產生及脂肪形成。
@而一般GI值超過70就是高升醣指數食物，56~69是中升醣指數，55以下則是低升醣指數。
</t>
    </r>
  </si>
  <si>
    <t>水果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</si>
</sst>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57">
    <font>
      <sz val="12"/>
      <name val="新細明體"/>
      <family val="1"/>
    </font>
    <font>
      <sz val="9"/>
      <name val="新細明體"/>
      <family val="1"/>
    </font>
    <font>
      <sz val="20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1"/>
      <name val="新細明體"/>
      <family val="1"/>
    </font>
    <font>
      <sz val="12"/>
      <name val="微軟正黑體"/>
      <family val="2"/>
    </font>
    <font>
      <sz val="20"/>
      <name val="微軟正黑體"/>
      <family val="2"/>
    </font>
    <font>
      <sz val="11"/>
      <name val="微軟正黑體"/>
      <family val="2"/>
    </font>
    <font>
      <sz val="10"/>
      <name val="微軟正黑體"/>
      <family val="2"/>
    </font>
    <font>
      <sz val="13"/>
      <name val="微軟正黑體"/>
      <family val="2"/>
    </font>
    <font>
      <sz val="14"/>
      <name val="微軟正黑體"/>
      <family val="2"/>
    </font>
    <font>
      <u val="single"/>
      <sz val="12"/>
      <name val="微軟正黑體"/>
      <family val="2"/>
    </font>
    <font>
      <sz val="16"/>
      <name val="微軟正黑體"/>
      <family val="2"/>
    </font>
    <font>
      <sz val="10"/>
      <name val="Helvetica"/>
      <family val="2"/>
    </font>
    <font>
      <sz val="16"/>
      <name val="Helvetica"/>
      <family val="2"/>
    </font>
    <font>
      <sz val="16"/>
      <name val="新細明體"/>
      <family val="1"/>
    </font>
    <font>
      <b/>
      <sz val="16"/>
      <name val="微軟正黑體"/>
      <family val="2"/>
    </font>
    <font>
      <b/>
      <sz val="18"/>
      <name val="微軟正黑體"/>
      <family val="2"/>
    </font>
    <font>
      <i/>
      <u val="single"/>
      <sz val="16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8"/>
      <name val="Calibri"/>
      <family val="2"/>
    </font>
    <font>
      <sz val="9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6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Border="1" applyAlignment="1">
      <alignment vertical="top" wrapText="1"/>
    </xf>
    <xf numFmtId="0" fontId="13" fillId="0" borderId="0" xfId="0" applyFont="1" applyAlignment="1">
      <alignment/>
    </xf>
    <xf numFmtId="0" fontId="4" fillId="0" borderId="0" xfId="0" applyFont="1" applyAlignment="1">
      <alignment wrapText="1"/>
    </xf>
    <xf numFmtId="0" fontId="12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180" fontId="0" fillId="0" borderId="10" xfId="33" applyNumberFormat="1" applyFont="1" applyBorder="1" applyAlignment="1">
      <alignment horizontal="right"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7" fillId="0" borderId="17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33" borderId="20" xfId="0" applyFont="1" applyFill="1" applyBorder="1" applyAlignment="1">
      <alignment horizontal="center" vertical="center" shrinkToFit="1"/>
    </xf>
    <xf numFmtId="0" fontId="13" fillId="33" borderId="21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33" borderId="24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0" fontId="19" fillId="33" borderId="20" xfId="0" applyFont="1" applyFill="1" applyBorder="1" applyAlignment="1">
      <alignment horizontal="center" vertical="center" shrinkToFit="1"/>
    </xf>
    <xf numFmtId="0" fontId="17" fillId="0" borderId="25" xfId="0" applyFont="1" applyFill="1" applyBorder="1" applyAlignment="1">
      <alignment horizontal="center" vertical="center" shrinkToFit="1"/>
    </xf>
    <xf numFmtId="0" fontId="17" fillId="0" borderId="26" xfId="0" applyFont="1" applyFill="1" applyBorder="1" applyAlignment="1">
      <alignment horizontal="center" vertical="center" shrinkToFit="1"/>
    </xf>
    <xf numFmtId="0" fontId="17" fillId="0" borderId="27" xfId="0" applyFont="1" applyFill="1" applyBorder="1" applyAlignment="1">
      <alignment horizontal="center" vertical="center" shrinkToFit="1"/>
    </xf>
    <xf numFmtId="0" fontId="17" fillId="0" borderId="28" xfId="0" applyFont="1" applyFill="1" applyBorder="1" applyAlignment="1">
      <alignment horizontal="center" vertical="center" shrinkToFit="1"/>
    </xf>
    <xf numFmtId="0" fontId="17" fillId="0" borderId="29" xfId="0" applyFont="1" applyFill="1" applyBorder="1" applyAlignment="1">
      <alignment horizontal="center" vertical="center" shrinkToFit="1"/>
    </xf>
    <xf numFmtId="0" fontId="17" fillId="0" borderId="3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6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33" xfId="0" applyFont="1" applyBorder="1" applyAlignment="1">
      <alignment horizontal="left" vertical="top" wrapText="1"/>
    </xf>
    <xf numFmtId="0" fontId="13" fillId="0" borderId="34" xfId="0" applyFont="1" applyBorder="1" applyAlignment="1">
      <alignment horizontal="left" vertical="top" wrapText="1"/>
    </xf>
    <xf numFmtId="0" fontId="13" fillId="0" borderId="35" xfId="0" applyFont="1" applyBorder="1" applyAlignment="1">
      <alignment horizontal="left" vertical="top" wrapText="1"/>
    </xf>
    <xf numFmtId="0" fontId="18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12</xdr:row>
      <xdr:rowOff>1628775</xdr:rowOff>
    </xdr:from>
    <xdr:to>
      <xdr:col>13</xdr:col>
      <xdr:colOff>171450</xdr:colOff>
      <xdr:row>12</xdr:row>
      <xdr:rowOff>1628775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69246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12</xdr:row>
      <xdr:rowOff>2143125</xdr:rowOff>
    </xdr:from>
    <xdr:to>
      <xdr:col>6</xdr:col>
      <xdr:colOff>714375</xdr:colOff>
      <xdr:row>12</xdr:row>
      <xdr:rowOff>2771775</xdr:rowOff>
    </xdr:to>
    <xdr:sp>
      <xdr:nvSpPr>
        <xdr:cNvPr id="2" name="文字方塊 2"/>
        <xdr:cNvSpPr txBox="1">
          <a:spLocks noChangeArrowheads="1"/>
        </xdr:cNvSpPr>
      </xdr:nvSpPr>
      <xdr:spPr>
        <a:xfrm>
          <a:off x="161925" y="7439025"/>
          <a:ext cx="50006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資料來源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吃對營養順序媽咪好孕又快瘦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)-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李婉萍營養師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2.http://www.qchicken.com.tw/Health/NutritionContent/371</a:t>
          </a:r>
        </a:p>
      </xdr:txBody>
    </xdr:sp>
    <xdr:clientData/>
  </xdr:twoCellAnchor>
  <xdr:twoCellAnchor editAs="oneCell">
    <xdr:from>
      <xdr:col>10</xdr:col>
      <xdr:colOff>28575</xdr:colOff>
      <xdr:row>12</xdr:row>
      <xdr:rowOff>1628775</xdr:rowOff>
    </xdr:from>
    <xdr:to>
      <xdr:col>13</xdr:col>
      <xdr:colOff>171450</xdr:colOff>
      <xdr:row>12</xdr:row>
      <xdr:rowOff>1628775</xdr:rowOff>
    </xdr:to>
    <xdr:pic>
      <xdr:nvPicPr>
        <xdr:cNvPr id="3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69246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12</xdr:row>
      <xdr:rowOff>1628775</xdr:rowOff>
    </xdr:from>
    <xdr:to>
      <xdr:col>13</xdr:col>
      <xdr:colOff>171450</xdr:colOff>
      <xdr:row>12</xdr:row>
      <xdr:rowOff>1628775</xdr:rowOff>
    </xdr:to>
    <xdr:pic>
      <xdr:nvPicPr>
        <xdr:cNvPr id="4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69246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12</xdr:row>
      <xdr:rowOff>1628775</xdr:rowOff>
    </xdr:from>
    <xdr:to>
      <xdr:col>13</xdr:col>
      <xdr:colOff>171450</xdr:colOff>
      <xdr:row>12</xdr:row>
      <xdr:rowOff>1628775</xdr:rowOff>
    </xdr:to>
    <xdr:pic>
      <xdr:nvPicPr>
        <xdr:cNvPr id="5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69246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704850</xdr:colOff>
      <xdr:row>12</xdr:row>
      <xdr:rowOff>1343025</xdr:rowOff>
    </xdr:from>
    <xdr:to>
      <xdr:col>12</xdr:col>
      <xdr:colOff>485775</xdr:colOff>
      <xdr:row>12</xdr:row>
      <xdr:rowOff>2762250</xdr:rowOff>
    </xdr:to>
    <xdr:pic>
      <xdr:nvPicPr>
        <xdr:cNvPr id="6" name="圖片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6638925"/>
          <a:ext cx="43243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523875</xdr:colOff>
      <xdr:row>12</xdr:row>
      <xdr:rowOff>1133475</xdr:rowOff>
    </xdr:from>
    <xdr:to>
      <xdr:col>13</xdr:col>
      <xdr:colOff>38100</xdr:colOff>
      <xdr:row>12</xdr:row>
      <xdr:rowOff>2638425</xdr:rowOff>
    </xdr:to>
    <xdr:sp>
      <xdr:nvSpPr>
        <xdr:cNvPr id="7" name="文字方塊 8"/>
        <xdr:cNvSpPr txBox="1">
          <a:spLocks noChangeArrowheads="1"/>
        </xdr:cNvSpPr>
      </xdr:nvSpPr>
      <xdr:spPr>
        <a:xfrm>
          <a:off x="8791575" y="6429375"/>
          <a:ext cx="9620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資料來源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Health2Sync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0"/>
  <sheetViews>
    <sheetView zoomScalePageLayoutView="0" workbookViewId="0" topLeftCell="A1">
      <selection activeCell="O6" sqref="O6"/>
    </sheetView>
  </sheetViews>
  <sheetFormatPr defaultColWidth="9.00390625" defaultRowHeight="16.5"/>
  <cols>
    <col min="1" max="1" width="0.875" style="0" customWidth="1"/>
    <col min="2" max="2" width="4.375" style="3" customWidth="1"/>
    <col min="3" max="3" width="4.50390625" style="3" customWidth="1"/>
    <col min="4" max="9" width="10.625" style="3" customWidth="1"/>
    <col min="10" max="10" width="9.625" style="3" customWidth="1"/>
    <col min="11" max="11" width="6.50390625" style="0" customWidth="1"/>
    <col min="12" max="18" width="5.50390625" style="0" customWidth="1"/>
  </cols>
  <sheetData>
    <row r="1" ht="10.5" customHeight="1"/>
    <row r="2" spans="2:17" ht="27.75">
      <c r="B2" s="56" t="s">
        <v>25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2:18" ht="42.75">
      <c r="B3" s="4" t="s">
        <v>6</v>
      </c>
      <c r="C3" s="4" t="s">
        <v>0</v>
      </c>
      <c r="D3" s="2" t="s">
        <v>1</v>
      </c>
      <c r="E3" s="55" t="s">
        <v>2</v>
      </c>
      <c r="F3" s="55"/>
      <c r="G3" s="55"/>
      <c r="H3" s="55"/>
      <c r="I3" s="2" t="s">
        <v>3</v>
      </c>
      <c r="J3" s="2" t="s">
        <v>4</v>
      </c>
      <c r="K3" s="1" t="s">
        <v>5</v>
      </c>
      <c r="L3" s="1" t="s">
        <v>18</v>
      </c>
      <c r="M3" s="1" t="s">
        <v>19</v>
      </c>
      <c r="N3" s="1" t="s">
        <v>20</v>
      </c>
      <c r="O3" s="1" t="s">
        <v>8</v>
      </c>
      <c r="P3" s="1" t="s">
        <v>9</v>
      </c>
      <c r="Q3" s="1" t="s">
        <v>7</v>
      </c>
      <c r="R3" s="1" t="s">
        <v>22</v>
      </c>
    </row>
    <row r="4" spans="2:18" ht="16.5">
      <c r="B4" s="28">
        <v>23</v>
      </c>
      <c r="C4" s="29" t="s">
        <v>26</v>
      </c>
      <c r="D4" s="30" t="s">
        <v>27</v>
      </c>
      <c r="E4" s="29" t="s">
        <v>28</v>
      </c>
      <c r="F4" s="29" t="s">
        <v>29</v>
      </c>
      <c r="G4" s="29" t="s">
        <v>30</v>
      </c>
      <c r="H4" s="29"/>
      <c r="I4" s="29" t="s">
        <v>31</v>
      </c>
      <c r="J4" s="29"/>
      <c r="K4" s="31">
        <f aca="true" t="shared" si="0" ref="K4:K10">SUM(L4*70+M4*75+N4*25+O4*60+P4*45+Q4*120)</f>
        <v>754</v>
      </c>
      <c r="L4" s="32">
        <v>5.5</v>
      </c>
      <c r="M4" s="32">
        <v>2.6</v>
      </c>
      <c r="N4" s="32">
        <v>2.1</v>
      </c>
      <c r="O4" s="32">
        <v>0</v>
      </c>
      <c r="P4" s="32">
        <v>2.7</v>
      </c>
      <c r="Q4" s="32">
        <v>0</v>
      </c>
      <c r="R4" s="33">
        <v>220</v>
      </c>
    </row>
    <row r="5" spans="2:18" ht="16.5">
      <c r="B5" s="28">
        <v>24</v>
      </c>
      <c r="C5" s="29" t="s">
        <v>33</v>
      </c>
      <c r="D5" s="29" t="s">
        <v>34</v>
      </c>
      <c r="E5" s="29" t="s">
        <v>35</v>
      </c>
      <c r="F5" s="29" t="s">
        <v>36</v>
      </c>
      <c r="G5" s="29" t="s">
        <v>30</v>
      </c>
      <c r="H5" s="29"/>
      <c r="I5" s="29" t="s">
        <v>37</v>
      </c>
      <c r="J5" s="29" t="s">
        <v>62</v>
      </c>
      <c r="K5" s="31">
        <f t="shared" si="0"/>
        <v>825.5</v>
      </c>
      <c r="L5" s="32">
        <v>6.5</v>
      </c>
      <c r="M5" s="32">
        <v>2.2</v>
      </c>
      <c r="N5" s="32">
        <v>1.5</v>
      </c>
      <c r="O5" s="32">
        <v>1</v>
      </c>
      <c r="P5" s="32">
        <v>2.4</v>
      </c>
      <c r="Q5" s="32">
        <v>0</v>
      </c>
      <c r="R5" s="32">
        <v>123</v>
      </c>
    </row>
    <row r="6" spans="2:18" ht="16.5">
      <c r="B6" s="28">
        <v>25</v>
      </c>
      <c r="C6" s="29" t="s">
        <v>38</v>
      </c>
      <c r="D6" s="29" t="s">
        <v>39</v>
      </c>
      <c r="E6" s="29" t="s">
        <v>40</v>
      </c>
      <c r="F6" s="29" t="s">
        <v>41</v>
      </c>
      <c r="G6" s="29" t="s">
        <v>42</v>
      </c>
      <c r="H6" s="29"/>
      <c r="I6" s="29" t="s">
        <v>43</v>
      </c>
      <c r="J6" s="29"/>
      <c r="K6" s="31">
        <f t="shared" si="0"/>
        <v>770</v>
      </c>
      <c r="L6" s="32">
        <v>6.5</v>
      </c>
      <c r="M6" s="32">
        <v>2.2</v>
      </c>
      <c r="N6" s="32">
        <v>1.5</v>
      </c>
      <c r="O6" s="32">
        <v>0</v>
      </c>
      <c r="P6" s="32">
        <v>2.5</v>
      </c>
      <c r="Q6" s="32">
        <v>0</v>
      </c>
      <c r="R6" s="32">
        <v>194</v>
      </c>
    </row>
    <row r="7" spans="2:18" ht="16.5">
      <c r="B7" s="28">
        <v>28</v>
      </c>
      <c r="C7" s="29" t="s">
        <v>44</v>
      </c>
      <c r="D7" s="29" t="s">
        <v>45</v>
      </c>
      <c r="E7" s="29" t="s">
        <v>46</v>
      </c>
      <c r="F7" s="29" t="s">
        <v>47</v>
      </c>
      <c r="G7" s="29" t="s">
        <v>30</v>
      </c>
      <c r="H7" s="29"/>
      <c r="I7" s="29" t="s">
        <v>48</v>
      </c>
      <c r="J7" s="29" t="s">
        <v>32</v>
      </c>
      <c r="K7" s="31">
        <f t="shared" si="0"/>
        <v>825</v>
      </c>
      <c r="L7" s="32">
        <v>6</v>
      </c>
      <c r="M7" s="32">
        <v>2.5</v>
      </c>
      <c r="N7" s="32">
        <v>1.8</v>
      </c>
      <c r="O7" s="32">
        <v>1</v>
      </c>
      <c r="P7" s="32">
        <v>2.5</v>
      </c>
      <c r="Q7" s="32">
        <v>0</v>
      </c>
      <c r="R7" s="32">
        <v>127</v>
      </c>
    </row>
    <row r="8" spans="2:18" ht="16.5">
      <c r="B8" s="28">
        <v>29</v>
      </c>
      <c r="C8" s="29" t="s">
        <v>49</v>
      </c>
      <c r="D8" s="29" t="s">
        <v>50</v>
      </c>
      <c r="E8" s="29" t="s">
        <v>59</v>
      </c>
      <c r="F8" s="29" t="s">
        <v>51</v>
      </c>
      <c r="G8" s="29" t="s">
        <v>30</v>
      </c>
      <c r="H8" s="29"/>
      <c r="I8" s="29" t="s">
        <v>52</v>
      </c>
      <c r="J8" s="29" t="s">
        <v>62</v>
      </c>
      <c r="K8" s="31">
        <f t="shared" si="0"/>
        <v>819.5</v>
      </c>
      <c r="L8" s="32">
        <v>5.6</v>
      </c>
      <c r="M8" s="32">
        <v>2.6</v>
      </c>
      <c r="N8" s="32">
        <v>1.5</v>
      </c>
      <c r="O8" s="32">
        <v>1</v>
      </c>
      <c r="P8" s="32">
        <v>3</v>
      </c>
      <c r="Q8" s="32">
        <v>0</v>
      </c>
      <c r="R8" s="32">
        <v>303</v>
      </c>
    </row>
    <row r="9" spans="2:18" ht="16.5">
      <c r="B9" s="28">
        <v>30</v>
      </c>
      <c r="C9" s="29" t="s">
        <v>26</v>
      </c>
      <c r="D9" s="29" t="s">
        <v>27</v>
      </c>
      <c r="E9" s="29" t="s">
        <v>53</v>
      </c>
      <c r="F9" s="29" t="s">
        <v>54</v>
      </c>
      <c r="G9" s="29" t="s">
        <v>30</v>
      </c>
      <c r="H9" s="29"/>
      <c r="I9" s="29" t="s">
        <v>60</v>
      </c>
      <c r="J9" s="29"/>
      <c r="K9" s="31">
        <f t="shared" si="0"/>
        <v>751.5</v>
      </c>
      <c r="L9" s="32">
        <v>5.7</v>
      </c>
      <c r="M9" s="32">
        <v>2.5</v>
      </c>
      <c r="N9" s="32">
        <v>2.1</v>
      </c>
      <c r="O9" s="32">
        <v>0</v>
      </c>
      <c r="P9" s="32">
        <v>2.5</v>
      </c>
      <c r="Q9" s="32">
        <v>0</v>
      </c>
      <c r="R9" s="32">
        <v>177</v>
      </c>
    </row>
    <row r="10" spans="2:18" ht="16.5">
      <c r="B10" s="28">
        <v>31</v>
      </c>
      <c r="C10" s="29" t="s">
        <v>33</v>
      </c>
      <c r="D10" s="29" t="s">
        <v>55</v>
      </c>
      <c r="E10" s="29" t="s">
        <v>56</v>
      </c>
      <c r="F10" s="29" t="s">
        <v>57</v>
      </c>
      <c r="G10" s="29" t="s">
        <v>30</v>
      </c>
      <c r="H10" s="29"/>
      <c r="I10" s="29" t="s">
        <v>58</v>
      </c>
      <c r="J10" s="29" t="s">
        <v>62</v>
      </c>
      <c r="K10" s="31">
        <f t="shared" si="0"/>
        <v>836.5</v>
      </c>
      <c r="L10" s="32">
        <v>6.2</v>
      </c>
      <c r="M10" s="32">
        <v>2.4</v>
      </c>
      <c r="N10" s="32">
        <v>2</v>
      </c>
      <c r="O10" s="32">
        <v>1</v>
      </c>
      <c r="P10" s="32">
        <v>2.5</v>
      </c>
      <c r="Q10" s="32">
        <v>0</v>
      </c>
      <c r="R10" s="32">
        <v>142</v>
      </c>
    </row>
  </sheetData>
  <sheetProtection/>
  <mergeCells count="2">
    <mergeCell ref="E3:H3"/>
    <mergeCell ref="B2:Q2"/>
  </mergeCells>
  <printOptions/>
  <pageMargins left="0.17" right="0.17" top="0.32" bottom="1" header="0.23" footer="0.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V33"/>
  <sheetViews>
    <sheetView tabSelected="1" zoomScalePageLayoutView="0" workbookViewId="0" topLeftCell="A1">
      <selection activeCell="T2" sqref="T2"/>
    </sheetView>
  </sheetViews>
  <sheetFormatPr defaultColWidth="9.00390625" defaultRowHeight="16.5"/>
  <cols>
    <col min="1" max="1" width="0.875" style="6" customWidth="1"/>
    <col min="2" max="3" width="6.625" style="5" customWidth="1"/>
    <col min="4" max="4" width="13.125" style="5" customWidth="1"/>
    <col min="5" max="5" width="16.25390625" style="5" customWidth="1"/>
    <col min="6" max="6" width="14.875" style="5" customWidth="1"/>
    <col min="7" max="7" width="11.625" style="5" customWidth="1"/>
    <col min="8" max="8" width="10.625" style="5" hidden="1" customWidth="1"/>
    <col min="9" max="9" width="18.50390625" style="5" customWidth="1"/>
    <col min="10" max="10" width="11.875" style="5" customWidth="1"/>
    <col min="11" max="11" width="8.125" style="6" customWidth="1"/>
    <col min="12" max="13" width="9.50390625" style="6" customWidth="1"/>
    <col min="14" max="14" width="6.625" style="6" customWidth="1"/>
    <col min="15" max="15" width="7.00390625" style="6" customWidth="1"/>
    <col min="16" max="16" width="6.875" style="6" customWidth="1"/>
    <col min="17" max="17" width="5.125" style="6" customWidth="1"/>
    <col min="18" max="18" width="6.25390625" style="6" customWidth="1"/>
    <col min="19" max="16384" width="9.00390625" style="6" customWidth="1"/>
  </cols>
  <sheetData>
    <row r="1" ht="10.5" customHeight="1"/>
    <row r="2" spans="2:18" s="8" customFormat="1" ht="33" customHeight="1" thickBot="1">
      <c r="B2" s="57" t="str">
        <f>TRIM('月菜單'!B2)</f>
        <v>宜蘭縣宜蘭市復興國中 106年08月份菜單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2:18" s="8" customFormat="1" ht="45.75" customHeight="1" thickBot="1">
      <c r="B3" s="22" t="s">
        <v>10</v>
      </c>
      <c r="C3" s="23" t="s">
        <v>11</v>
      </c>
      <c r="D3" s="24" t="s">
        <v>12</v>
      </c>
      <c r="E3" s="61" t="s">
        <v>13</v>
      </c>
      <c r="F3" s="61"/>
      <c r="G3" s="61"/>
      <c r="H3" s="61"/>
      <c r="I3" s="24" t="s">
        <v>14</v>
      </c>
      <c r="J3" s="24" t="s">
        <v>15</v>
      </c>
      <c r="K3" s="25" t="str">
        <f>TRIM('月菜單'!K3)</f>
        <v>總熱量
(大卡)</v>
      </c>
      <c r="L3" s="25" t="str">
        <f>TRIM('月菜單'!L3)</f>
        <v>全穀根莖類
(份)</v>
      </c>
      <c r="M3" s="25" t="str">
        <f>TRIM('月菜單'!M3)</f>
        <v>豆魚肉蛋類
(份)</v>
      </c>
      <c r="N3" s="25" t="str">
        <f>TRIM('月菜單'!N3)</f>
        <v>蔬菜類
(份)</v>
      </c>
      <c r="O3" s="25" t="str">
        <f>TRIM('月菜單'!O3)</f>
        <v>水果類
(份)</v>
      </c>
      <c r="P3" s="25" t="str">
        <f>TRIM('月菜單'!P3)</f>
        <v>油脂類
(份)</v>
      </c>
      <c r="Q3" s="26" t="str">
        <f>TRIM('月菜單'!Q3)</f>
        <v>奶類
(份)</v>
      </c>
      <c r="R3" s="27" t="str">
        <f>TRIM('月菜單'!R3)</f>
        <v>鈣質
(mg)</v>
      </c>
    </row>
    <row r="4" spans="2:20" s="18" customFormat="1" ht="39.75" customHeight="1">
      <c r="B4" s="43" t="str">
        <f>TRIM('月菜單'!B4)</f>
        <v>23</v>
      </c>
      <c r="C4" s="35" t="str">
        <f>TRIM('月菜單'!C4)</f>
        <v>三</v>
      </c>
      <c r="D4" s="34" t="str">
        <f>TRIM('月菜單'!D4)</f>
        <v>特餐</v>
      </c>
      <c r="E4" s="49" t="str">
        <f>TRIM('月菜單'!E4)</f>
        <v>中華炒麵</v>
      </c>
      <c r="F4" s="50" t="str">
        <f>TRIM('月菜單'!F4)</f>
        <v>宮保雞丁</v>
      </c>
      <c r="G4" s="50" t="str">
        <f>TRIM('月菜單'!G4)</f>
        <v>青菜</v>
      </c>
      <c r="H4" s="50">
        <f>TRIM('月菜單'!H4)</f>
      </c>
      <c r="I4" s="50" t="str">
        <f>TRIM('月菜單'!I4)</f>
        <v>芹香魚丸湯</v>
      </c>
      <c r="J4" s="51">
        <f>TRIM('月菜單'!J4)</f>
      </c>
      <c r="K4" s="35" t="str">
        <f>TRIM('月菜單'!K4)</f>
        <v>754</v>
      </c>
      <c r="L4" s="35" t="str">
        <f>TRIM('月菜單'!L4)</f>
        <v>5.5</v>
      </c>
      <c r="M4" s="35" t="str">
        <f>TRIM('月菜單'!M4)</f>
        <v>2.6</v>
      </c>
      <c r="N4" s="35" t="str">
        <f>TRIM('月菜單'!N4)</f>
        <v>2.1</v>
      </c>
      <c r="O4" s="35" t="str">
        <f>TRIM('月菜單'!O4)</f>
        <v>0</v>
      </c>
      <c r="P4" s="35" t="str">
        <f>TRIM('月菜單'!P4)</f>
        <v>2.7</v>
      </c>
      <c r="Q4" s="35" t="str">
        <f>TRIM('月菜單'!Q4)</f>
        <v>0</v>
      </c>
      <c r="R4" s="36" t="str">
        <f>TRIM('月菜單'!R4)</f>
        <v>220</v>
      </c>
      <c r="T4" s="19"/>
    </row>
    <row r="5" spans="2:20" s="18" customFormat="1" ht="39.75" customHeight="1">
      <c r="B5" s="44" t="str">
        <f>TRIM('月菜單'!B5)</f>
        <v>24</v>
      </c>
      <c r="C5" s="37" t="str">
        <f>TRIM('月菜單'!C5)</f>
        <v>四</v>
      </c>
      <c r="D5" s="37" t="str">
        <f>TRIM('月菜單'!D5)</f>
        <v>紫米飯</v>
      </c>
      <c r="E5" s="37" t="str">
        <f>TRIM('月菜單'!E5)</f>
        <v>黑胡椒肉絲</v>
      </c>
      <c r="F5" s="37" t="str">
        <f>TRIM('月菜單'!F5)</f>
        <v>珍菇粉絲煲</v>
      </c>
      <c r="G5" s="37" t="str">
        <f>TRIM('月菜單'!G5)</f>
        <v>青菜</v>
      </c>
      <c r="H5" s="37">
        <f>TRIM('月菜單'!H5)</f>
      </c>
      <c r="I5" s="37" t="str">
        <f>TRIM('月菜單'!I5)</f>
        <v>甜玉米大骨湯</v>
      </c>
      <c r="J5" s="37" t="str">
        <f>TRIM('月菜單'!J5)</f>
        <v>水果</v>
      </c>
      <c r="K5" s="37" t="str">
        <f>TRIM('月菜單'!K5)</f>
        <v>825.5</v>
      </c>
      <c r="L5" s="37" t="str">
        <f>TRIM('月菜單'!L5)</f>
        <v>6.5</v>
      </c>
      <c r="M5" s="37" t="str">
        <f>TRIM('月菜單'!M5)</f>
        <v>2.2</v>
      </c>
      <c r="N5" s="37" t="str">
        <f>TRIM('月菜單'!N5)</f>
        <v>1.5</v>
      </c>
      <c r="O5" s="37" t="str">
        <f>TRIM('月菜單'!O5)</f>
        <v>1</v>
      </c>
      <c r="P5" s="37" t="str">
        <f>TRIM('月菜單'!P5)</f>
        <v>2.4</v>
      </c>
      <c r="Q5" s="37" t="str">
        <f>TRIM('月菜單'!Q5)</f>
        <v>0</v>
      </c>
      <c r="R5" s="38" t="str">
        <f>TRIM('月菜單'!R5)</f>
        <v>123</v>
      </c>
      <c r="T5" s="19"/>
    </row>
    <row r="6" spans="2:20" s="18" customFormat="1" ht="39.75" customHeight="1" thickBot="1">
      <c r="B6" s="45" t="str">
        <f>TRIM('月菜單'!B6)</f>
        <v>25</v>
      </c>
      <c r="C6" s="39" t="str">
        <f>TRIM('月菜單'!C6)</f>
        <v>五</v>
      </c>
      <c r="D6" s="48" t="str">
        <f>TRIM('月菜單'!D6)</f>
        <v>環保餐</v>
      </c>
      <c r="E6" s="48" t="str">
        <f>TRIM('月菜單'!E6)</f>
        <v>麻婆豆腐</v>
      </c>
      <c r="F6" s="48" t="str">
        <f>TRIM('月菜單'!F6)</f>
        <v>雲耳炒蛋</v>
      </c>
      <c r="G6" s="48" t="str">
        <f>TRIM('月菜單'!G6)</f>
        <v>蒜香花椰菜</v>
      </c>
      <c r="H6" s="48">
        <f>TRIM('月菜單'!H6)</f>
      </c>
      <c r="I6" s="48" t="str">
        <f>TRIM('月菜單'!I6)</f>
        <v>綠豆湯</v>
      </c>
      <c r="J6" s="48">
        <f>TRIM('月菜單'!J6)</f>
      </c>
      <c r="K6" s="39" t="str">
        <f>TRIM('月菜單'!K6)</f>
        <v>770</v>
      </c>
      <c r="L6" s="39" t="str">
        <f>TRIM('月菜單'!L6)</f>
        <v>6.5</v>
      </c>
      <c r="M6" s="39" t="str">
        <f>TRIM('月菜單'!M6)</f>
        <v>2.2</v>
      </c>
      <c r="N6" s="39" t="str">
        <f>TRIM('月菜單'!N6)</f>
        <v>1.5</v>
      </c>
      <c r="O6" s="39" t="str">
        <f>TRIM('月菜單'!O6)</f>
        <v>0</v>
      </c>
      <c r="P6" s="39" t="str">
        <f>TRIM('月菜單'!P6)</f>
        <v>2.5</v>
      </c>
      <c r="Q6" s="39" t="str">
        <f>TRIM('月菜單'!Q6)</f>
        <v>0</v>
      </c>
      <c r="R6" s="40" t="str">
        <f>TRIM('月菜單'!R6)</f>
        <v>194</v>
      </c>
      <c r="T6" s="19"/>
    </row>
    <row r="7" spans="2:18" s="18" customFormat="1" ht="39.75" customHeight="1">
      <c r="B7" s="43" t="str">
        <f>TRIM('月菜單'!B7)</f>
        <v>28</v>
      </c>
      <c r="C7" s="35" t="str">
        <f>TRIM('月菜單'!C7)</f>
        <v>一</v>
      </c>
      <c r="D7" s="35" t="str">
        <f>TRIM('月菜單'!D7)</f>
        <v>白米飯</v>
      </c>
      <c r="E7" s="35" t="str">
        <f>TRIM('月菜單'!E7)</f>
        <v>鮮菇燜雞</v>
      </c>
      <c r="F7" s="35" t="str">
        <f>TRIM('月菜單'!F7)</f>
        <v>咖哩肉末</v>
      </c>
      <c r="G7" s="35" t="str">
        <f>TRIM('月菜單'!G7)</f>
        <v>青菜</v>
      </c>
      <c r="H7" s="35">
        <f>TRIM('月菜單'!H7)</f>
      </c>
      <c r="I7" s="35" t="str">
        <f>TRIM('月菜單'!I7)</f>
        <v>胡瓜大骨湯</v>
      </c>
      <c r="J7" s="35" t="str">
        <f>TRIM('月菜單'!J7)</f>
        <v>水果</v>
      </c>
      <c r="K7" s="35" t="str">
        <f>TRIM('月菜單'!K7)</f>
        <v>825</v>
      </c>
      <c r="L7" s="35" t="str">
        <f>TRIM('月菜單'!L7)</f>
        <v>6</v>
      </c>
      <c r="M7" s="35" t="str">
        <f>TRIM('月菜單'!M7)</f>
        <v>2.5</v>
      </c>
      <c r="N7" s="35" t="str">
        <f>TRIM('月菜單'!N7)</f>
        <v>1.8</v>
      </c>
      <c r="O7" s="35" t="str">
        <f>TRIM('月菜單'!O7)</f>
        <v>1</v>
      </c>
      <c r="P7" s="35" t="str">
        <f>TRIM('月菜單'!P7)</f>
        <v>2.5</v>
      </c>
      <c r="Q7" s="35" t="str">
        <f>TRIM('月菜單'!Q7)</f>
        <v>0</v>
      </c>
      <c r="R7" s="36" t="str">
        <f>TRIM('月菜單'!R7)</f>
        <v>127</v>
      </c>
    </row>
    <row r="8" spans="2:18" s="18" customFormat="1" ht="39.75" customHeight="1">
      <c r="B8" s="44" t="str">
        <f>TRIM('月菜單'!B8)</f>
        <v>29</v>
      </c>
      <c r="C8" s="37" t="str">
        <f>TRIM('月菜單'!C8)</f>
        <v>二</v>
      </c>
      <c r="D8" s="37" t="str">
        <f>TRIM('月菜單'!D8)</f>
        <v>地瓜飯</v>
      </c>
      <c r="E8" s="37" t="str">
        <f>TRIM('月菜單'!E8)</f>
        <v>豬排*1</v>
      </c>
      <c r="F8" s="37" t="str">
        <f>TRIM('月菜單'!F8)</f>
        <v>韭香豆干</v>
      </c>
      <c r="G8" s="37" t="str">
        <f>TRIM('月菜單'!G8)</f>
        <v>青菜</v>
      </c>
      <c r="H8" s="37">
        <f>TRIM('月菜單'!H8)</f>
      </c>
      <c r="I8" s="37" t="str">
        <f>TRIM('月菜單'!I8)</f>
        <v>鮮蔬蛋花湯</v>
      </c>
      <c r="J8" s="37" t="str">
        <f>TRIM('月菜單'!J8)</f>
        <v>水果</v>
      </c>
      <c r="K8" s="37" t="str">
        <f>TRIM('月菜單'!K8)</f>
        <v>819.5</v>
      </c>
      <c r="L8" s="37" t="str">
        <f>TRIM('月菜單'!L8)</f>
        <v>5.6</v>
      </c>
      <c r="M8" s="37" t="str">
        <f>TRIM('月菜單'!M8)</f>
        <v>2.6</v>
      </c>
      <c r="N8" s="37" t="str">
        <f>TRIM('月菜單'!N8)</f>
        <v>1.5</v>
      </c>
      <c r="O8" s="37" t="str">
        <f>TRIM('月菜單'!O8)</f>
        <v>1</v>
      </c>
      <c r="P8" s="37" t="str">
        <f>TRIM('月菜單'!P8)</f>
        <v>3</v>
      </c>
      <c r="Q8" s="37" t="str">
        <f>TRIM('月菜單'!Q8)</f>
        <v>0</v>
      </c>
      <c r="R8" s="38" t="str">
        <f>TRIM('月菜單'!R8)</f>
        <v>303</v>
      </c>
    </row>
    <row r="9" spans="2:20" s="18" customFormat="1" ht="39.75" customHeight="1">
      <c r="B9" s="44" t="str">
        <f>TRIM('月菜單'!B9)</f>
        <v>30</v>
      </c>
      <c r="C9" s="37" t="str">
        <f>TRIM('月菜單'!C9)</f>
        <v>三</v>
      </c>
      <c r="D9" s="47" t="str">
        <f>TRIM('月菜單'!D9)</f>
        <v>特餐</v>
      </c>
      <c r="E9" s="52" t="str">
        <f>TRIM('月菜單'!E9)</f>
        <v>廣東粥</v>
      </c>
      <c r="F9" s="53" t="str">
        <f>TRIM('月菜單'!F9)</f>
        <v>雞肉大根燒</v>
      </c>
      <c r="G9" s="53" t="str">
        <f>TRIM('月菜單'!G9)</f>
        <v>青菜</v>
      </c>
      <c r="H9" s="53">
        <f>TRIM('月菜單'!H9)</f>
      </c>
      <c r="I9" s="53" t="str">
        <f>TRIM('月菜單'!I9)</f>
        <v>包子*1</v>
      </c>
      <c r="J9" s="54">
        <f>TRIM('月菜單'!J9)</f>
      </c>
      <c r="K9" s="37" t="str">
        <f>TRIM('月菜單'!K9)</f>
        <v>751.5</v>
      </c>
      <c r="L9" s="37" t="str">
        <f>TRIM('月菜單'!L9)</f>
        <v>5.7</v>
      </c>
      <c r="M9" s="37" t="str">
        <f>TRIM('月菜單'!M9)</f>
        <v>2.5</v>
      </c>
      <c r="N9" s="37" t="str">
        <f>TRIM('月菜單'!N9)</f>
        <v>2.1</v>
      </c>
      <c r="O9" s="37" t="str">
        <f>TRIM('月菜單'!O9)</f>
        <v>0</v>
      </c>
      <c r="P9" s="37" t="str">
        <f>TRIM('月菜單'!P9)</f>
        <v>2.5</v>
      </c>
      <c r="Q9" s="37" t="str">
        <f>TRIM('月菜單'!Q9)</f>
        <v>0</v>
      </c>
      <c r="R9" s="38" t="str">
        <f>TRIM('月菜單'!R9)</f>
        <v>177</v>
      </c>
      <c r="T9" s="19"/>
    </row>
    <row r="10" spans="2:20" s="18" customFormat="1" ht="39.75" customHeight="1" thickBot="1">
      <c r="B10" s="46" t="str">
        <f>TRIM('月菜單'!B10)</f>
        <v>31</v>
      </c>
      <c r="C10" s="41" t="str">
        <f>TRIM('月菜單'!C10)</f>
        <v>四</v>
      </c>
      <c r="D10" s="41" t="str">
        <f>TRIM('月菜單'!D10)</f>
        <v>糙米飯</v>
      </c>
      <c r="E10" s="41" t="str">
        <f>TRIM('月菜單'!E10)</f>
        <v>客家豆瓣魚丁</v>
      </c>
      <c r="F10" s="41" t="str">
        <f>TRIM('月菜單'!F10)</f>
        <v>金珠翠玉</v>
      </c>
      <c r="G10" s="41" t="str">
        <f>TRIM('月菜單'!G10)</f>
        <v>青菜</v>
      </c>
      <c r="H10" s="41">
        <f>TRIM('月菜單'!H10)</f>
      </c>
      <c r="I10" s="41" t="str">
        <f>TRIM('月菜單'!I10)</f>
        <v>紫菜針菇湯</v>
      </c>
      <c r="J10" s="41" t="str">
        <f>TRIM('月菜單'!J10)</f>
        <v>水果</v>
      </c>
      <c r="K10" s="41" t="str">
        <f>TRIM('月菜單'!K10)</f>
        <v>836.5</v>
      </c>
      <c r="L10" s="41" t="str">
        <f>TRIM('月菜單'!L10)</f>
        <v>6.2</v>
      </c>
      <c r="M10" s="41" t="str">
        <f>TRIM('月菜單'!M10)</f>
        <v>2.4</v>
      </c>
      <c r="N10" s="41" t="str">
        <f>TRIM('月菜單'!N10)</f>
        <v>2</v>
      </c>
      <c r="O10" s="41" t="str">
        <f>TRIM('月菜單'!O10)</f>
        <v>1</v>
      </c>
      <c r="P10" s="41" t="str">
        <f>TRIM('月菜單'!P10)</f>
        <v>2.5</v>
      </c>
      <c r="Q10" s="41" t="str">
        <f>TRIM('月菜單'!Q10)</f>
        <v>0</v>
      </c>
      <c r="R10" s="42" t="str">
        <f>TRIM('月菜單'!R10)</f>
        <v>142</v>
      </c>
      <c r="T10" s="19"/>
    </row>
    <row r="11" spans="2:20" s="8" customFormat="1" ht="24.75" customHeight="1" thickBot="1">
      <c r="B11" s="62" t="s">
        <v>21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21"/>
      <c r="T11"/>
    </row>
    <row r="12" spans="2:20" s="13" customFormat="1" ht="24.75" customHeight="1" thickBot="1">
      <c r="B12" s="66" t="s">
        <v>24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8"/>
      <c r="S12" s="16"/>
      <c r="T12" s="17"/>
    </row>
    <row r="13" spans="2:21" ht="224.25" customHeight="1" thickBot="1">
      <c r="B13" s="63" t="s">
        <v>61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5"/>
      <c r="S13"/>
      <c r="T13"/>
      <c r="U13"/>
    </row>
    <row r="14" spans="2:20" ht="16.5" customHeight="1">
      <c r="B14" s="7"/>
      <c r="C14" s="7"/>
      <c r="D14" s="59" t="s">
        <v>16</v>
      </c>
      <c r="E14" s="60"/>
      <c r="F14" s="60"/>
      <c r="G14" s="60"/>
      <c r="H14" s="9"/>
      <c r="I14" s="15" t="s">
        <v>23</v>
      </c>
      <c r="J14" s="9"/>
      <c r="K14" s="9"/>
      <c r="L14" s="9"/>
      <c r="N14" s="58" t="s">
        <v>17</v>
      </c>
      <c r="O14" s="58"/>
      <c r="P14" s="58"/>
      <c r="Q14" s="58"/>
      <c r="R14" s="20"/>
      <c r="S14"/>
      <c r="T14"/>
    </row>
    <row r="15" spans="4:22" ht="16.5" customHeight="1">
      <c r="D15" s="60"/>
      <c r="E15" s="60"/>
      <c r="F15" s="60"/>
      <c r="G15" s="60"/>
      <c r="H15" s="9"/>
      <c r="I15" s="15"/>
      <c r="J15" s="10"/>
      <c r="K15" s="10"/>
      <c r="L15" s="9"/>
      <c r="M15" s="14"/>
      <c r="N15" s="58"/>
      <c r="O15" s="58"/>
      <c r="P15" s="58"/>
      <c r="Q15" s="58"/>
      <c r="R15" s="20"/>
      <c r="S15"/>
      <c r="T15"/>
      <c r="V15"/>
    </row>
    <row r="16" spans="4:20" ht="16.5" customHeight="1">
      <c r="D16" s="60"/>
      <c r="E16" s="60"/>
      <c r="F16" s="60"/>
      <c r="G16" s="60"/>
      <c r="H16" s="11"/>
      <c r="J16" s="9"/>
      <c r="K16" s="9"/>
      <c r="L16" s="9"/>
      <c r="M16" s="14"/>
      <c r="N16" s="58"/>
      <c r="O16" s="58"/>
      <c r="P16" s="58"/>
      <c r="Q16" s="58"/>
      <c r="R16" s="20"/>
      <c r="S16"/>
      <c r="T16"/>
    </row>
    <row r="17" spans="4:20" ht="16.5" customHeight="1">
      <c r="D17" s="12"/>
      <c r="E17" s="12"/>
      <c r="F17"/>
      <c r="G17" s="12"/>
      <c r="H17" s="12"/>
      <c r="I17" s="12"/>
      <c r="J17" s="12"/>
      <c r="K17" s="12"/>
      <c r="L17" s="12"/>
      <c r="M17" s="12"/>
      <c r="N17" s="12"/>
      <c r="O17" s="12"/>
      <c r="R17"/>
      <c r="S17"/>
      <c r="T17"/>
    </row>
    <row r="18" spans="4:20" ht="16.5" customHeight="1">
      <c r="D18" s="12"/>
      <c r="E18" s="12"/>
      <c r="F18" s="12"/>
      <c r="G18" s="12"/>
      <c r="H18" s="12"/>
      <c r="I18"/>
      <c r="J18" s="12"/>
      <c r="K18" s="12"/>
      <c r="L18" s="12"/>
      <c r="M18"/>
      <c r="N18" s="12"/>
      <c r="O18" s="12"/>
      <c r="S18"/>
      <c r="T18"/>
    </row>
    <row r="19" spans="4:20" ht="16.5" customHeight="1">
      <c r="D19" s="12"/>
      <c r="E19" s="12"/>
      <c r="F19" s="12"/>
      <c r="G19" s="12"/>
      <c r="H19" s="12"/>
      <c r="I19"/>
      <c r="J19" s="12"/>
      <c r="K19" s="12"/>
      <c r="L19" s="12"/>
      <c r="M19" s="12"/>
      <c r="N19" s="12"/>
      <c r="O19" s="12"/>
      <c r="S19"/>
      <c r="T19"/>
    </row>
    <row r="20" spans="11:20" ht="16.5">
      <c r="K20" s="14"/>
      <c r="L20" s="14"/>
      <c r="M20" s="14"/>
      <c r="S20"/>
      <c r="T20"/>
    </row>
    <row r="21" spans="11:20" ht="16.5">
      <c r="K21" s="14"/>
      <c r="L21" s="14"/>
      <c r="M21" s="14"/>
      <c r="S21"/>
      <c r="T21"/>
    </row>
    <row r="22" spans="11:20" ht="16.5">
      <c r="K22" s="14"/>
      <c r="L22" s="14"/>
      <c r="M22" s="14"/>
      <c r="S22"/>
      <c r="T22"/>
    </row>
    <row r="23" spans="19:20" ht="16.5">
      <c r="S23"/>
      <c r="T23"/>
    </row>
    <row r="24" spans="19:20" ht="16.5">
      <c r="S24"/>
      <c r="T24"/>
    </row>
    <row r="25" spans="19:20" ht="16.5">
      <c r="S25"/>
      <c r="T25"/>
    </row>
    <row r="26" spans="19:20" ht="16.5">
      <c r="S26"/>
      <c r="T26"/>
    </row>
    <row r="27" spans="19:20" ht="16.5">
      <c r="S27"/>
      <c r="T27"/>
    </row>
    <row r="28" spans="19:20" ht="16.5">
      <c r="S28"/>
      <c r="T28"/>
    </row>
    <row r="29" spans="19:20" ht="16.5">
      <c r="S29"/>
      <c r="T29"/>
    </row>
    <row r="30" spans="19:20" ht="16.5">
      <c r="S30"/>
      <c r="T30"/>
    </row>
    <row r="31" spans="5:19" ht="16.5">
      <c r="E31"/>
      <c r="S31"/>
    </row>
    <row r="32" ht="16.5">
      <c r="S32"/>
    </row>
    <row r="33" ht="16.5">
      <c r="S33"/>
    </row>
  </sheetData>
  <sheetProtection/>
  <mergeCells count="7">
    <mergeCell ref="B2:R2"/>
    <mergeCell ref="N14:Q16"/>
    <mergeCell ref="D14:G16"/>
    <mergeCell ref="E3:H3"/>
    <mergeCell ref="B11:Q11"/>
    <mergeCell ref="B13:R13"/>
    <mergeCell ref="B12:R12"/>
  </mergeCells>
  <printOptions horizontalCentered="1"/>
  <pageMargins left="0.1968503937007874" right="0.1968503937007874" top="0" bottom="0" header="0.5118110236220472" footer="0.5118110236220472"/>
  <pageSetup horizontalDpi="200" verticalDpi="2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e-kitchen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jeany</dc:creator>
  <cp:keywords/>
  <dc:description/>
  <cp:lastModifiedBy>User</cp:lastModifiedBy>
  <cp:lastPrinted>2017-08-17T02:34:34Z</cp:lastPrinted>
  <dcterms:created xsi:type="dcterms:W3CDTF">2005-05-16T01:42:21Z</dcterms:created>
  <dcterms:modified xsi:type="dcterms:W3CDTF">2017-08-21T06:25:50Z</dcterms:modified>
  <cp:category/>
  <cp:version/>
  <cp:contentType/>
  <cp:contentStatus/>
</cp:coreProperties>
</file>